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БТ" sheetId="1" r:id="rId1"/>
    <sheet name="ДТ Світанок" sheetId="5" r:id="rId2"/>
    <sheet name="Аркуш3" sheetId="3" state="hidden" r:id="rId3"/>
    <sheet name="Аркуш1" sheetId="6" r:id="rId4"/>
  </sheets>
  <calcPr calcId="145621"/>
</workbook>
</file>

<file path=xl/calcChain.xml><?xml version="1.0" encoding="utf-8"?>
<calcChain xmlns="http://schemas.openxmlformats.org/spreadsheetml/2006/main">
  <c r="C8" i="1" l="1"/>
  <c r="D11" i="1"/>
  <c r="D11" i="5" l="1"/>
  <c r="D8" i="5"/>
  <c r="D6" i="5" l="1"/>
  <c r="C11" i="5"/>
  <c r="C8" i="5"/>
</calcChain>
</file>

<file path=xl/sharedStrings.xml><?xml version="1.0" encoding="utf-8"?>
<sst xmlns="http://schemas.openxmlformats.org/spreadsheetml/2006/main" count="44" uniqueCount="24">
  <si>
    <t>КЕКВ</t>
  </si>
  <si>
    <t>Загальний фонд</t>
  </si>
  <si>
    <t>Код</t>
  </si>
  <si>
    <t>Заробітна плата</t>
  </si>
  <si>
    <t>Нарахування на оплату праці</t>
  </si>
  <si>
    <t>Предмети,матеріали та інвентар</t>
  </si>
  <si>
    <t xml:space="preserve">Медикаменти та перев'язувальні матеріали 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</si>
  <si>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</si>
  <si>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</si>
  <si>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</si>
  <si>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</si>
  <si>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</si>
  <si>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</si>
  <si>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</si>
  <si>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</si>
  <si>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немвіднесених до заходів розвитку</t>
  </si>
  <si>
    <t>Інші поточні видатки</t>
  </si>
  <si>
    <t>Придбання обладнання і предметів довгострокового використання</t>
  </si>
  <si>
    <t>План на рік з урахуванням змін (кошторис)</t>
  </si>
  <si>
    <t>Інші виплати населенню</t>
  </si>
  <si>
    <t>Звіт про фінансові результати за І півріччя 2018 року по ДОТ "Світанок"</t>
  </si>
  <si>
    <t>Сума використаних коштів за І півріччя 2018 р.</t>
  </si>
  <si>
    <t>Звіт про фінансові результати за І півріччя 2018 року по Будинку творчості</t>
  </si>
  <si>
    <t>Сума використаних коштів за І півріччя 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</si>
</sst>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distributed"/>
    </xf>
    <xf numFmtId="0" fontId="4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J12" sqref="J12"/>
    </sheetView>
  </sheetViews>
  <sheetFormatPr defaultRowHeight="15" x14ac:dyDescent="0.25"/>
  <cols>
    <col min="2" max="2" width="42.28515625" customWidth="1"/>
    <col min="3" max="3" width="15.5703125" customWidth="1"/>
    <col min="4" max="4" width="26.28515625" customWidth="1"/>
  </cols>
  <sheetData>
    <row r="2" spans="1:4" x14ac:dyDescent="0.25">
      <c r="B2" s="8" t="s">
        <v>22</v>
      </c>
    </row>
    <row r="4" spans="1:4" x14ac:dyDescent="0.25">
      <c r="A4" s="2" t="s">
        <v>2</v>
      </c>
      <c r="B4" s="2" t="s">
        <v>0</v>
      </c>
      <c r="C4" s="3" t="s">
        <v>1</v>
      </c>
      <c r="D4" s="4"/>
    </row>
    <row r="5" spans="1:4" ht="60" x14ac:dyDescent="0.25">
      <c r="A5" s="1"/>
      <c r="B5" s="2"/>
      <c r="C5" s="6" t="s">
        <v>18</v>
      </c>
      <c r="D5" s="6" t="s">
        <v>21</v>
      </c>
    </row>
    <row r="6" spans="1:4" x14ac:dyDescent="0.25">
      <c r="A6" s="2">
        <v>2111</v>
      </c>
      <c r="B6" s="1" t="s">
        <v>3</v>
      </c>
      <c r="C6" s="1">
        <v>1418400</v>
      </c>
      <c r="D6" s="1">
        <v>802242.05</v>
      </c>
    </row>
    <row r="7" spans="1:4" x14ac:dyDescent="0.25">
      <c r="A7" s="2">
        <v>2120</v>
      </c>
      <c r="B7" s="1" t="s">
        <v>4</v>
      </c>
      <c r="C7" s="1">
        <v>312100</v>
      </c>
      <c r="D7" s="1">
        <v>179877.87</v>
      </c>
    </row>
    <row r="8" spans="1:4" x14ac:dyDescent="0.25">
      <c r="A8" s="2">
        <v>2210</v>
      </c>
      <c r="B8" s="1" t="s">
        <v>5</v>
      </c>
      <c r="C8" s="1">
        <f>9900+2995</f>
        <v>12895</v>
      </c>
      <c r="D8" s="1">
        <v>2995</v>
      </c>
    </row>
    <row r="9" spans="1:4" x14ac:dyDescent="0.25">
      <c r="A9" s="2">
        <v>2220</v>
      </c>
      <c r="B9" s="1" t="s">
        <v>6</v>
      </c>
      <c r="C9" s="1"/>
      <c r="D9" s="1"/>
    </row>
    <row r="10" spans="1:4" x14ac:dyDescent="0.25">
      <c r="A10" s="2">
        <v>2230</v>
      </c>
      <c r="B10" s="1" t="s">
        <v>7</v>
      </c>
      <c r="C10" s="1"/>
      <c r="D10" s="1"/>
    </row>
    <row r="11" spans="1:4" x14ac:dyDescent="0.25">
      <c r="A11" s="2">
        <v>2240</v>
      </c>
      <c r="B11" s="1" t="s">
        <v>8</v>
      </c>
      <c r="C11" s="1">
        <v>4400</v>
      </c>
      <c r="D11" s="1">
        <f>1671.96+326</f>
        <v>1997.96</v>
      </c>
    </row>
    <row r="12" spans="1:4" x14ac:dyDescent="0.25">
      <c r="A12" s="2">
        <v>2250</v>
      </c>
      <c r="B12" s="1" t="s">
        <v>9</v>
      </c>
      <c r="C12" s="1">
        <v>1100</v>
      </c>
      <c r="D12" s="1">
        <v>453.86</v>
      </c>
    </row>
    <row r="13" spans="1:4" x14ac:dyDescent="0.25">
      <c r="A13" s="2">
        <v>2271</v>
      </c>
      <c r="B13" s="1" t="s">
        <v>10</v>
      </c>
      <c r="C13" s="1">
        <v>209900</v>
      </c>
      <c r="D13" s="1">
        <v>109760.59</v>
      </c>
    </row>
    <row r="14" spans="1:4" x14ac:dyDescent="0.25">
      <c r="A14" s="2">
        <v>2272</v>
      </c>
      <c r="B14" s="1" t="s">
        <v>11</v>
      </c>
      <c r="C14" s="1">
        <v>2800</v>
      </c>
      <c r="D14" s="1">
        <v>1284.1600000000001</v>
      </c>
    </row>
    <row r="15" spans="1:4" x14ac:dyDescent="0.25">
      <c r="A15" s="2">
        <v>2273</v>
      </c>
      <c r="B15" s="1" t="s">
        <v>12</v>
      </c>
      <c r="C15" s="1">
        <v>30400</v>
      </c>
      <c r="D15" s="1">
        <v>8033.24</v>
      </c>
    </row>
    <row r="16" spans="1:4" x14ac:dyDescent="0.25">
      <c r="A16" s="2">
        <v>2274</v>
      </c>
      <c r="B16" s="1" t="s">
        <v>13</v>
      </c>
      <c r="C16" s="1"/>
      <c r="D16" s="1"/>
    </row>
    <row r="17" spans="1:4" x14ac:dyDescent="0.25">
      <c r="A17" s="2">
        <v>2275</v>
      </c>
      <c r="B17" s="1" t="s">
        <v>14</v>
      </c>
      <c r="C17" s="1"/>
      <c r="D17" s="1"/>
    </row>
    <row r="18" spans="1:4" ht="45" x14ac:dyDescent="0.25">
      <c r="A18" s="2">
        <v>2282</v>
      </c>
      <c r="B18" s="5" t="s">
        <v>15</v>
      </c>
      <c r="C18" s="1"/>
      <c r="D18" s="1"/>
    </row>
    <row r="19" spans="1:4" x14ac:dyDescent="0.25">
      <c r="A19" s="2">
        <v>2730</v>
      </c>
      <c r="B19" s="5" t="s">
        <v>19</v>
      </c>
      <c r="C19" s="1"/>
      <c r="D19" s="1"/>
    </row>
    <row r="20" spans="1:4" x14ac:dyDescent="0.25">
      <c r="A20" s="2">
        <v>2800</v>
      </c>
      <c r="B20" s="1" t="s">
        <v>16</v>
      </c>
      <c r="C20" s="1"/>
      <c r="D20" s="1"/>
    </row>
    <row r="21" spans="1:4" ht="30" x14ac:dyDescent="0.25">
      <c r="A21" s="2">
        <v>3110</v>
      </c>
      <c r="B21" s="7" t="s">
        <v>17</v>
      </c>
      <c r="C21" s="1"/>
      <c r="D21" s="1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D6" sqref="D6:D20"/>
    </sheetView>
  </sheetViews>
  <sheetFormatPr defaultRowHeight="15" x14ac:dyDescent="0.25"/>
  <cols>
    <col min="2" max="2" width="42.28515625" customWidth="1"/>
    <col min="3" max="3" width="15.5703125" customWidth="1"/>
    <col min="4" max="4" width="26.28515625" customWidth="1"/>
    <col min="6" max="6" width="14.5703125" customWidth="1"/>
    <col min="8" max="8" width="10.5703125" customWidth="1"/>
  </cols>
  <sheetData>
    <row r="2" spans="1:4" x14ac:dyDescent="0.25">
      <c r="B2" s="8" t="s">
        <v>20</v>
      </c>
    </row>
    <row r="4" spans="1:4" x14ac:dyDescent="0.25">
      <c r="A4" s="2" t="s">
        <v>2</v>
      </c>
      <c r="B4" s="2" t="s">
        <v>0</v>
      </c>
      <c r="C4" s="3" t="s">
        <v>1</v>
      </c>
      <c r="D4" s="4"/>
    </row>
    <row r="5" spans="1:4" ht="60" x14ac:dyDescent="0.25">
      <c r="A5" s="1"/>
      <c r="B5" s="2"/>
      <c r="C5" s="6" t="s">
        <v>18</v>
      </c>
      <c r="D5" s="6" t="s">
        <v>23</v>
      </c>
    </row>
    <row r="6" spans="1:4" x14ac:dyDescent="0.25">
      <c r="A6" s="2">
        <v>2111</v>
      </c>
      <c r="B6" s="1" t="s">
        <v>3</v>
      </c>
      <c r="C6" s="1">
        <v>245100</v>
      </c>
      <c r="D6" s="1">
        <f>54774.47+13463.07+19622.24+17991.4</f>
        <v>105851.18000000002</v>
      </c>
    </row>
    <row r="7" spans="1:4" x14ac:dyDescent="0.25">
      <c r="A7" s="2">
        <v>2120</v>
      </c>
      <c r="B7" s="1" t="s">
        <v>4</v>
      </c>
      <c r="C7" s="1">
        <v>53900</v>
      </c>
      <c r="D7" s="1">
        <v>23287.26</v>
      </c>
    </row>
    <row r="8" spans="1:4" x14ac:dyDescent="0.25">
      <c r="A8" s="2">
        <v>2210</v>
      </c>
      <c r="B8" s="1" t="s">
        <v>5</v>
      </c>
      <c r="C8" s="1">
        <f>3400+4500+56200</f>
        <v>64100</v>
      </c>
      <c r="D8" s="1">
        <f>1833+54423.75</f>
        <v>56256.75</v>
      </c>
    </row>
    <row r="9" spans="1:4" x14ac:dyDescent="0.25">
      <c r="A9" s="2">
        <v>2220</v>
      </c>
      <c r="B9" s="1" t="s">
        <v>6</v>
      </c>
      <c r="C9" s="1"/>
      <c r="D9" s="1"/>
    </row>
    <row r="10" spans="1:4" x14ac:dyDescent="0.25">
      <c r="A10" s="2">
        <v>2230</v>
      </c>
      <c r="B10" s="1" t="s">
        <v>7</v>
      </c>
      <c r="C10" s="1"/>
      <c r="D10" s="1"/>
    </row>
    <row r="11" spans="1:4" x14ac:dyDescent="0.25">
      <c r="A11" s="2">
        <v>2240</v>
      </c>
      <c r="B11" s="1" t="s">
        <v>8</v>
      </c>
      <c r="C11" s="1">
        <f>12350+28520</f>
        <v>40870</v>
      </c>
      <c r="D11" s="1">
        <f>1176+4738.58</f>
        <v>5914.58</v>
      </c>
    </row>
    <row r="12" spans="1:4" x14ac:dyDescent="0.25">
      <c r="A12" s="2">
        <v>2250</v>
      </c>
      <c r="B12" s="1" t="s">
        <v>9</v>
      </c>
      <c r="C12" s="1"/>
      <c r="D12" s="1"/>
    </row>
    <row r="13" spans="1:4" x14ac:dyDescent="0.25">
      <c r="A13" s="2">
        <v>2271</v>
      </c>
      <c r="B13" s="1" t="s">
        <v>10</v>
      </c>
      <c r="C13" s="1"/>
      <c r="D13" s="1"/>
    </row>
    <row r="14" spans="1:4" x14ac:dyDescent="0.25">
      <c r="A14" s="2">
        <v>2272</v>
      </c>
      <c r="B14" s="1" t="s">
        <v>11</v>
      </c>
      <c r="C14" s="1"/>
      <c r="D14" s="1"/>
    </row>
    <row r="15" spans="1:4" x14ac:dyDescent="0.25">
      <c r="A15" s="2">
        <v>2273</v>
      </c>
      <c r="B15" s="1" t="s">
        <v>12</v>
      </c>
      <c r="C15" s="1">
        <v>4000</v>
      </c>
      <c r="D15" s="1">
        <v>2986.49</v>
      </c>
    </row>
    <row r="16" spans="1:4" x14ac:dyDescent="0.25">
      <c r="A16" s="2">
        <v>2274</v>
      </c>
      <c r="B16" s="1" t="s">
        <v>13</v>
      </c>
      <c r="C16" s="1"/>
      <c r="D16" s="1"/>
    </row>
    <row r="17" spans="1:4" x14ac:dyDescent="0.25">
      <c r="A17" s="2">
        <v>2275</v>
      </c>
      <c r="B17" s="1" t="s">
        <v>14</v>
      </c>
      <c r="C17" s="1"/>
      <c r="D17" s="1"/>
    </row>
    <row r="18" spans="1:4" ht="45" x14ac:dyDescent="0.25">
      <c r="A18" s="2">
        <v>2282</v>
      </c>
      <c r="B18" s="5" t="s">
        <v>15</v>
      </c>
      <c r="C18" s="1"/>
      <c r="D18" s="1"/>
    </row>
    <row r="19" spans="1:4" x14ac:dyDescent="0.25">
      <c r="A19" s="2">
        <v>2730</v>
      </c>
      <c r="B19" s="5" t="s">
        <v>19</v>
      </c>
      <c r="C19" s="1">
        <v>4800</v>
      </c>
      <c r="D19" s="1">
        <v>4503.45</v>
      </c>
    </row>
    <row r="20" spans="1:4" x14ac:dyDescent="0.25">
      <c r="A20" s="2">
        <v>2800</v>
      </c>
      <c r="B20" s="1" t="s">
        <v>16</v>
      </c>
      <c r="C20" s="1"/>
      <c r="D20" s="1"/>
    </row>
    <row r="21" spans="1:4" ht="30" x14ac:dyDescent="0.25">
      <c r="A21" s="2">
        <v>3110</v>
      </c>
      <c r="B21" s="7" t="s">
        <v>17</v>
      </c>
      <c r="C21" s="1"/>
      <c r="D21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БТ</vt:lpstr>
      <vt:lpstr>ДТ Світанок</vt:lpstr>
      <vt:lpstr>Аркуш3</vt:lpstr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2018-07-19T10:23:57Z</dcterms:modified>
</cp:coreProperties>
</file>